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freetemplate\フリーテンプレートダウンロード\20250117\template\down\"/>
    </mc:Choice>
  </mc:AlternateContent>
  <xr:revisionPtr revIDLastSave="0" documentId="13_ncr:1_{33FF4D5B-B954-4390-9606-BA9870020FDC}" xr6:coauthVersionLast="47" xr6:coauthVersionMax="47" xr10:uidLastSave="{00000000-0000-0000-0000-000000000000}"/>
  <bookViews>
    <workbookView xWindow="3000" yWindow="1935" windowWidth="25800" windowHeight="14265" xr2:uid="{3999BBE1-0DE4-4A82-ABA1-FB63FEE58791}"/>
  </bookViews>
  <sheets>
    <sheet name="Sheet1" sheetId="1" r:id="rId1"/>
  </sheets>
  <definedNames>
    <definedName name="_xlnm.Print_Area" localSheetId="0">Sheet1!$B$3:$Z$28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7" i="1" l="1"/>
  <c r="W14" i="1" s="1"/>
  <c r="R12" i="1"/>
  <c r="R13" i="1"/>
  <c r="R14" i="1"/>
  <c r="R15" i="1"/>
  <c r="R16" i="1"/>
  <c r="R17" i="1"/>
  <c r="R18" i="1"/>
  <c r="R19" i="1"/>
  <c r="R20" i="1"/>
  <c r="R21" i="1"/>
  <c r="R22" i="1"/>
  <c r="R11" i="1"/>
  <c r="D23" i="1"/>
  <c r="M23" i="1"/>
  <c r="F8" i="1"/>
  <c r="O8" i="1" s="1"/>
  <c r="H11" i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R23" i="1"/>
  <c r="W17" i="1"/>
  <c r="W20" i="1"/>
  <c r="W12" i="1"/>
  <c r="W11" i="1"/>
  <c r="W19" i="1"/>
  <c r="W22" i="1" l="1"/>
  <c r="W8" i="1"/>
  <c r="W21" i="1"/>
  <c r="W15" i="1"/>
  <c r="W16" i="1"/>
  <c r="W13" i="1"/>
  <c r="W18" i="1"/>
</calcChain>
</file>

<file path=xl/sharedStrings.xml><?xml version="1.0" encoding="utf-8"?>
<sst xmlns="http://schemas.openxmlformats.org/spreadsheetml/2006/main" count="33" uniqueCount="32">
  <si>
    <t>社員コード</t>
    <rPh sb="0" eb="2">
      <t>シャイン</t>
    </rPh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</si>
  <si>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</si>
  <si>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</si>
  <si>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現在売上高</t>
    <rPh sb="0" eb="2">
      <t>ゲンザイ</t>
    </rPh>
    <rPh sb="2" eb="4">
      <t>ウリアゲ</t>
    </rPh>
    <rPh sb="4" eb="5">
      <t>タカ</t>
    </rPh>
    <phoneticPr fontId="1"/>
  </si>
  <si>
    <t>目標達成残高</t>
    <rPh sb="0" eb="2">
      <t>モクヒョウ</t>
    </rPh>
    <rPh sb="2" eb="4">
      <t>タッセイ</t>
    </rPh>
    <rPh sb="4" eb="5">
      <t>ザン</t>
    </rPh>
    <rPh sb="5" eb="6">
      <t>タカ</t>
    </rPh>
    <phoneticPr fontId="1"/>
  </si>
  <si>
    <t>備考</t>
    <rPh sb="0" eb="2">
      <t>ビコウ</t>
    </rPh>
    <phoneticPr fontId="1"/>
  </si>
  <si>
    <t>月</t>
    <rPh sb="0" eb="1">
      <t>ツキ</t>
    </rPh>
    <phoneticPr fontId="1"/>
  </si>
  <si>
    <t>　年間売上目標達成表　</t>
    <rPh sb="1" eb="3">
      <t>ネンカン</t>
    </rPh>
    <rPh sb="3" eb="5">
      <t>ウリアゲ</t>
    </rPh>
    <rPh sb="5" eb="7">
      <t>モクヒョウ</t>
    </rPh>
    <rPh sb="7" eb="9">
      <t>タッセイ</t>
    </rPh>
    <rPh sb="9" eb="10">
      <t>ヒョウ</t>
    </rPh>
    <phoneticPr fontId="1"/>
  </si>
  <si>
    <t>－</t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</si>
  <si>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</si>
  <si>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</si>
  <si>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</si>
  <si>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</si>
  <si>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</si>
  <si>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</si>
  <si>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</si>
  <si>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</si>
  <si>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</si>
  <si>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</si>
  <si>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</si>
  <si>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４月</t>
    <rPh sb="1" eb="2">
      <t>ガツ</t>
    </rPh>
    <phoneticPr fontId="1"/>
  </si>
  <si>
    <t>今年度売上目標</t>
    <rPh sb="0" eb="3">
      <t>コンネンド</t>
    </rPh>
    <rPh sb="3" eb="5">
      <t>ウリアゲ</t>
    </rPh>
    <rPh sb="5" eb="7">
      <t>モクヒョウ</t>
    </rPh>
    <phoneticPr fontId="1"/>
  </si>
  <si>
    <t>売上金（円）</t>
    <rPh sb="0" eb="2">
      <t>ウリア</t>
    </rPh>
    <rPh sb="2" eb="3">
      <t>キン</t>
    </rPh>
    <rPh sb="4" eb="5">
      <t>エン</t>
    </rPh>
    <phoneticPr fontId="1"/>
  </si>
  <si>
    <t>売上合計（円）</t>
    <rPh sb="0" eb="2">
      <t>ウリアゲ</t>
    </rPh>
    <rPh sb="2" eb="4">
      <t>ゴウケイ</t>
    </rPh>
    <rPh sb="5" eb="6">
      <t>エン</t>
    </rPh>
    <phoneticPr fontId="1"/>
  </si>
  <si>
    <t>昨年度売上（円）</t>
    <rPh sb="0" eb="3">
      <t>サクネンド</t>
    </rPh>
    <rPh sb="3" eb="5">
      <t>ウリアゲ</t>
    </rPh>
    <rPh sb="6" eb="7">
      <t>エン</t>
    </rPh>
    <phoneticPr fontId="1"/>
  </si>
  <si>
    <t>前年比較</t>
    <rPh sb="0" eb="2">
      <t>ゼンネン</t>
    </rPh>
    <rPh sb="2" eb="4">
      <t>ヒカク</t>
    </rPh>
    <phoneticPr fontId="1"/>
  </si>
  <si>
    <t>合計</t>
    <rPh sb="0" eb="2">
      <t>ゴウケイ</t>
    </rPh>
    <phoneticPr fontId="1"/>
  </si>
  <si>
    <t>月平均売上目標</t>
    <rPh sb="0" eb="3">
      <t>ツキヘイキン</t>
    </rPh>
    <rPh sb="3" eb="5">
      <t>ウリアゲ</t>
    </rPh>
    <rPh sb="5" eb="7">
      <t>モクヒョウ</t>
    </rPh>
    <phoneticPr fontId="1"/>
  </si>
  <si>
    <t>達成率</t>
    <rPh sb="0" eb="3">
      <t>タッセイリツ</t>
    </rPh>
    <phoneticPr fontId="1"/>
  </si>
  <si>
    <t>年度</t>
    <rPh sb="0" eb="1">
      <t>ネン</t>
    </rPh>
    <rPh sb="1" eb="2">
      <t>ド</t>
    </rPh>
    <phoneticPr fontId="1"/>
  </si>
  <si>
    <t xml:space="preserve">部　　　　　　　課 </t>
    <rPh sb="0" eb="1">
      <t>ブ</t>
    </rPh>
    <rPh sb="8" eb="9">
      <t>カ</t>
    </rPh>
    <phoneticPr fontId="1"/>
  </si>
  <si>
    <t>ほしいテンプレートがここに！フリーテンプレートダウンロード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</si>
</sst>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/d;@"/>
    <numFmt numFmtId="177" formatCode="#,##0_ "/>
    <numFmt numFmtId="178" formatCode="#,##0_ ;[Red]\-#,##0\ "/>
    <numFmt numFmtId="179" formatCode="#,##0&quot;円 &quot;;[Red]\-#,##0&quot;円 &quot;"/>
    <numFmt numFmtId="180" formatCode="0%\ "/>
  </numFmts>
  <fonts count="7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8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55" fontId="3" fillId="0" borderId="0" xfId="0" applyNumberFormat="1" applyFont="1" applyAlignment="1">
      <alignment horizontal="left" vertical="center"/>
    </xf>
    <xf numFmtId="0" fontId="4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0" xfId="0" applyAlignment="1"/>
    <xf numFmtId="0" fontId="0" fillId="0" borderId="1" xfId="0" applyBorder="1">
      <alignment vertical="center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/>
    <xf numFmtId="177" fontId="0" fillId="0" borderId="9" xfId="0" applyNumberFormat="1" applyBorder="1">
      <alignment vertical="center"/>
    </xf>
    <xf numFmtId="176" fontId="0" fillId="0" borderId="10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0" fontId="0" fillId="0" borderId="0" xfId="0">
      <alignment vertical="center"/>
    </xf>
    <xf numFmtId="176" fontId="0" fillId="0" borderId="11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80" fontId="0" fillId="0" borderId="13" xfId="0" applyNumberFormat="1" applyBorder="1">
      <alignment vertical="center"/>
    </xf>
    <xf numFmtId="180" fontId="0" fillId="0" borderId="14" xfId="0" applyNumberFormat="1" applyBorder="1">
      <alignment vertical="center"/>
    </xf>
    <xf numFmtId="9" fontId="0" fillId="0" borderId="15" xfId="0" applyNumberFormat="1" applyBorder="1">
      <alignment vertical="center"/>
    </xf>
    <xf numFmtId="9" fontId="0" fillId="0" borderId="16" xfId="0" applyNumberFormat="1" applyBorder="1">
      <alignment vertical="center"/>
    </xf>
    <xf numFmtId="180" fontId="0" fillId="0" borderId="9" xfId="0" applyNumberFormat="1" applyBorder="1">
      <alignment vertical="center"/>
    </xf>
    <xf numFmtId="180" fontId="0" fillId="0" borderId="20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8" xfId="0" applyNumberFormat="1" applyBorder="1">
      <alignment vertical="center"/>
    </xf>
    <xf numFmtId="177" fontId="0" fillId="0" borderId="18" xfId="0" applyNumberFormat="1" applyBorder="1">
      <alignment vertical="center"/>
    </xf>
    <xf numFmtId="176" fontId="0" fillId="0" borderId="19" xfId="0" applyNumberForma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21" xfId="0" applyBorder="1" applyAlignment="1">
      <alignment horizontal="center" vertical="center"/>
    </xf>
    <xf numFmtId="180" fontId="0" fillId="0" borderId="12" xfId="0" applyNumberFormat="1" applyBorder="1">
      <alignment vertical="center"/>
    </xf>
    <xf numFmtId="180" fontId="0" fillId="0" borderId="22" xfId="0" applyNumberFormat="1" applyBorder="1">
      <alignment vertical="center"/>
    </xf>
    <xf numFmtId="178" fontId="0" fillId="0" borderId="9" xfId="0" applyNumberFormat="1" applyBorder="1">
      <alignment vertical="center"/>
    </xf>
    <xf numFmtId="178" fontId="0" fillId="0" borderId="13" xfId="0" applyNumberFormat="1" applyBorder="1">
      <alignment vertical="center"/>
    </xf>
    <xf numFmtId="179" fontId="0" fillId="0" borderId="9" xfId="0" applyNumberFormat="1" applyBorder="1">
      <alignment vertical="center"/>
    </xf>
    <xf numFmtId="179" fontId="0" fillId="0" borderId="20" xfId="0" applyNumberFormat="1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9" fontId="0" fillId="0" borderId="27" xfId="0" applyNumberFormat="1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23" xfId="0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180" fontId="0" fillId="0" borderId="27" xfId="0" applyNumberFormat="1" applyBorder="1">
      <alignment vertical="center"/>
    </xf>
    <xf numFmtId="180" fontId="0" fillId="0" borderId="28" xfId="0" applyNumberFormat="1" applyBorder="1">
      <alignment vertical="center"/>
    </xf>
    <xf numFmtId="177" fontId="0" fillId="0" borderId="13" xfId="0" applyNumberFormat="1" applyBorder="1">
      <alignment vertical="center"/>
    </xf>
    <xf numFmtId="177" fontId="0" fillId="0" borderId="15" xfId="0" applyNumberFormat="1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8" fontId="0" fillId="0" borderId="15" xfId="0" applyNumberFormat="1" applyBorder="1">
      <alignment vertical="center"/>
    </xf>
    <xf numFmtId="176" fontId="0" fillId="0" borderId="29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30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7" fontId="0" fillId="0" borderId="12" xfId="0" applyNumberFormat="1" applyBorder="1">
      <alignment vertical="center"/>
    </xf>
    <xf numFmtId="178" fontId="0" fillId="0" borderId="12" xfId="0" applyNumberFormat="1" applyBorder="1">
      <alignment vertical="center"/>
    </xf>
    <xf numFmtId="0" fontId="6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eetemplate-download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DAE7E-088D-4A66-8C77-97BFA64DFB0B}">
  <sheetPr codeName="Sheet1"/>
  <dimension ref="A1:BA28"/>
  <sheetViews>
    <sheetView showGridLines="0" tabSelected="1" workbookViewId="0"/>
  </sheetViews>
  <sheetFormatPr defaultRowHeight="13.5" x14ac:dyDescent="0.15"/>
  <cols>
    <col min="1" max="26" width="3.75" customWidth="1"/>
  </cols>
  <sheetData>
    <row r="1" spans="1:53" ht="45" customHeight="1" x14ac:dyDescent="0.15">
      <c r="A1" s="62" t="s">
        <v>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</row>
    <row r="2" spans="1:53" ht="22.5" customHeight="1" x14ac:dyDescent="0.15"/>
    <row r="3" spans="1:53" ht="30" customHeight="1" x14ac:dyDescent="0.15">
      <c r="B3" s="11" t="s">
        <v>7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53" ht="30" customHeight="1" x14ac:dyDescent="0.15">
      <c r="B4" s="14"/>
      <c r="C4" s="14"/>
      <c r="D4" s="14" t="s">
        <v>29</v>
      </c>
      <c r="E4" s="14"/>
      <c r="F4" s="5"/>
      <c r="G4" s="3"/>
      <c r="H4" s="2"/>
    </row>
    <row r="5" spans="1:53" ht="11.25" customHeight="1" x14ac:dyDescent="0.15">
      <c r="B5" s="1"/>
    </row>
    <row r="6" spans="1:53" ht="30" customHeight="1" x14ac:dyDescent="0.15">
      <c r="B6" s="48" t="s">
        <v>2</v>
      </c>
      <c r="C6" s="44"/>
      <c r="D6" s="47" t="s">
        <v>30</v>
      </c>
      <c r="E6" s="47"/>
      <c r="F6" s="47"/>
      <c r="G6" s="47"/>
      <c r="H6" s="47"/>
      <c r="I6" s="47"/>
      <c r="J6" s="47"/>
      <c r="K6" s="47"/>
      <c r="L6" s="47"/>
      <c r="M6" s="44" t="s">
        <v>1</v>
      </c>
      <c r="N6" s="44"/>
      <c r="O6" s="46"/>
      <c r="P6" s="46"/>
      <c r="Q6" s="46"/>
      <c r="R6" s="46"/>
      <c r="S6" s="46"/>
      <c r="T6" s="46"/>
      <c r="U6" s="44" t="s">
        <v>0</v>
      </c>
      <c r="V6" s="44"/>
      <c r="W6" s="44"/>
      <c r="X6" s="44" t="s">
        <v>8</v>
      </c>
      <c r="Y6" s="44"/>
      <c r="Z6" s="45"/>
    </row>
    <row r="7" spans="1:53" ht="30" customHeight="1" x14ac:dyDescent="0.15">
      <c r="B7" s="54" t="s">
        <v>21</v>
      </c>
      <c r="C7" s="53"/>
      <c r="D7" s="53"/>
      <c r="E7" s="53"/>
      <c r="F7" s="53"/>
      <c r="G7" s="53"/>
      <c r="H7" s="39">
        <v>20000000</v>
      </c>
      <c r="I7" s="39"/>
      <c r="J7" s="39"/>
      <c r="K7" s="39"/>
      <c r="L7" s="39"/>
      <c r="M7" s="39"/>
      <c r="N7" s="39"/>
      <c r="O7" s="53" t="s">
        <v>27</v>
      </c>
      <c r="P7" s="53"/>
      <c r="Q7" s="53"/>
      <c r="R7" s="53"/>
      <c r="S7" s="53"/>
      <c r="T7" s="53"/>
      <c r="U7" s="39">
        <f>ROUNDDOWN(H7/12,-3)</f>
        <v>1666000</v>
      </c>
      <c r="V7" s="39"/>
      <c r="W7" s="39"/>
      <c r="X7" s="39"/>
      <c r="Y7" s="39"/>
      <c r="Z7" s="40"/>
    </row>
    <row r="8" spans="1:53" ht="30" customHeight="1" x14ac:dyDescent="0.15">
      <c r="B8" s="41" t="s">
        <v>3</v>
      </c>
      <c r="C8" s="42"/>
      <c r="D8" s="42"/>
      <c r="E8" s="42"/>
      <c r="F8" s="43">
        <f>SUM(D11:G22)</f>
        <v>17591000</v>
      </c>
      <c r="G8" s="43"/>
      <c r="H8" s="43"/>
      <c r="I8" s="43"/>
      <c r="J8" s="43"/>
      <c r="K8" s="42" t="s">
        <v>4</v>
      </c>
      <c r="L8" s="42"/>
      <c r="M8" s="42"/>
      <c r="N8" s="42"/>
      <c r="O8" s="43">
        <f>+F8-H7</f>
        <v>-2409000</v>
      </c>
      <c r="P8" s="43"/>
      <c r="Q8" s="43"/>
      <c r="R8" s="43"/>
      <c r="S8" s="43"/>
      <c r="T8" s="42" t="s">
        <v>28</v>
      </c>
      <c r="U8" s="42"/>
      <c r="V8" s="42"/>
      <c r="W8" s="49">
        <f>+F8/H7</f>
        <v>0.87955000000000005</v>
      </c>
      <c r="X8" s="49"/>
      <c r="Y8" s="49"/>
      <c r="Z8" s="50"/>
    </row>
    <row r="9" spans="1:53" ht="11.25" customHeight="1" x14ac:dyDescent="0.15">
      <c r="B9" s="1"/>
    </row>
    <row r="10" spans="1:53" ht="39.950000000000003" customHeight="1" x14ac:dyDescent="0.15">
      <c r="B10" s="12" t="s">
        <v>6</v>
      </c>
      <c r="C10" s="13"/>
      <c r="D10" s="13" t="s">
        <v>22</v>
      </c>
      <c r="E10" s="13"/>
      <c r="F10" s="13"/>
      <c r="G10" s="13"/>
      <c r="H10" s="13" t="s">
        <v>23</v>
      </c>
      <c r="I10" s="13"/>
      <c r="J10" s="13"/>
      <c r="K10" s="13"/>
      <c r="L10" s="13"/>
      <c r="M10" s="13" t="s">
        <v>24</v>
      </c>
      <c r="N10" s="13"/>
      <c r="O10" s="13"/>
      <c r="P10" s="13"/>
      <c r="Q10" s="13"/>
      <c r="R10" s="13" t="s">
        <v>25</v>
      </c>
      <c r="S10" s="13"/>
      <c r="T10" s="13"/>
      <c r="U10" s="13"/>
      <c r="V10" s="13"/>
      <c r="W10" s="13" t="s">
        <v>28</v>
      </c>
      <c r="X10" s="13"/>
      <c r="Y10" s="13"/>
      <c r="Z10" s="34"/>
    </row>
    <row r="11" spans="1:53" ht="39.950000000000003" customHeight="1" x14ac:dyDescent="0.15">
      <c r="B11" s="19" t="s">
        <v>20</v>
      </c>
      <c r="C11" s="20"/>
      <c r="D11" s="60">
        <v>1950000</v>
      </c>
      <c r="E11" s="60"/>
      <c r="F11" s="60"/>
      <c r="G11" s="60"/>
      <c r="H11" s="60">
        <f>+D11</f>
        <v>1950000</v>
      </c>
      <c r="I11" s="60"/>
      <c r="J11" s="60"/>
      <c r="K11" s="60"/>
      <c r="L11" s="60"/>
      <c r="M11" s="60">
        <v>1850000</v>
      </c>
      <c r="N11" s="60"/>
      <c r="O11" s="60"/>
      <c r="P11" s="60"/>
      <c r="Q11" s="60"/>
      <c r="R11" s="61">
        <f>IF(D11=0,0,D11-M11)</f>
        <v>100000</v>
      </c>
      <c r="S11" s="61"/>
      <c r="T11" s="61"/>
      <c r="U11" s="61"/>
      <c r="V11" s="61"/>
      <c r="W11" s="35">
        <f>+D11/$U$7</f>
        <v>1.1704681872749099</v>
      </c>
      <c r="X11" s="35"/>
      <c r="Y11" s="35"/>
      <c r="Z11" s="36"/>
    </row>
    <row r="12" spans="1:53" ht="39.950000000000003" customHeight="1" x14ac:dyDescent="0.15">
      <c r="B12" s="16" t="s">
        <v>9</v>
      </c>
      <c r="C12" s="17"/>
      <c r="D12" s="15">
        <v>1800000</v>
      </c>
      <c r="E12" s="15"/>
      <c r="F12" s="15"/>
      <c r="G12" s="15"/>
      <c r="H12" s="15">
        <f t="shared" ref="H12:H22" si="0">+H11+D12</f>
        <v>3750000</v>
      </c>
      <c r="I12" s="15"/>
      <c r="J12" s="15"/>
      <c r="K12" s="15"/>
      <c r="L12" s="15"/>
      <c r="M12" s="15">
        <v>1820000</v>
      </c>
      <c r="N12" s="15"/>
      <c r="O12" s="15"/>
      <c r="P12" s="15"/>
      <c r="Q12" s="15"/>
      <c r="R12" s="37">
        <f t="shared" ref="R12:R23" si="1">IF(D12=0,0,D12-M12)</f>
        <v>-20000</v>
      </c>
      <c r="S12" s="37"/>
      <c r="T12" s="37"/>
      <c r="U12" s="37"/>
      <c r="V12" s="37"/>
      <c r="W12" s="25">
        <f t="shared" ref="W12:W22" si="2">+D12/$U$7</f>
        <v>1.0804321728691477</v>
      </c>
      <c r="X12" s="25"/>
      <c r="Y12" s="25"/>
      <c r="Z12" s="26"/>
    </row>
    <row r="13" spans="1:53" ht="39.950000000000003" customHeight="1" x14ac:dyDescent="0.15">
      <c r="B13" s="16" t="s">
        <v>10</v>
      </c>
      <c r="C13" s="17"/>
      <c r="D13" s="15">
        <v>1740000</v>
      </c>
      <c r="E13" s="15"/>
      <c r="F13" s="15"/>
      <c r="G13" s="15"/>
      <c r="H13" s="15">
        <f t="shared" si="0"/>
        <v>5490000</v>
      </c>
      <c r="I13" s="15"/>
      <c r="J13" s="15"/>
      <c r="K13" s="15"/>
      <c r="L13" s="15"/>
      <c r="M13" s="15">
        <v>1700000</v>
      </c>
      <c r="N13" s="15"/>
      <c r="O13" s="15"/>
      <c r="P13" s="15"/>
      <c r="Q13" s="15"/>
      <c r="R13" s="37">
        <f t="shared" si="1"/>
        <v>40000</v>
      </c>
      <c r="S13" s="37"/>
      <c r="T13" s="37"/>
      <c r="U13" s="37"/>
      <c r="V13" s="37"/>
      <c r="W13" s="25">
        <f t="shared" si="2"/>
        <v>1.0444177671068426</v>
      </c>
      <c r="X13" s="25"/>
      <c r="Y13" s="25"/>
      <c r="Z13" s="26"/>
    </row>
    <row r="14" spans="1:53" ht="39.950000000000003" customHeight="1" x14ac:dyDescent="0.15">
      <c r="B14" s="16" t="s">
        <v>11</v>
      </c>
      <c r="C14" s="17"/>
      <c r="D14" s="15">
        <v>1620000</v>
      </c>
      <c r="E14" s="15"/>
      <c r="F14" s="15"/>
      <c r="G14" s="15"/>
      <c r="H14" s="15">
        <f t="shared" si="0"/>
        <v>7110000</v>
      </c>
      <c r="I14" s="15"/>
      <c r="J14" s="15"/>
      <c r="K14" s="15"/>
      <c r="L14" s="15"/>
      <c r="M14" s="15">
        <v>1650000</v>
      </c>
      <c r="N14" s="15"/>
      <c r="O14" s="15"/>
      <c r="P14" s="15"/>
      <c r="Q14" s="15"/>
      <c r="R14" s="37">
        <f t="shared" si="1"/>
        <v>-30000</v>
      </c>
      <c r="S14" s="37"/>
      <c r="T14" s="37"/>
      <c r="U14" s="37"/>
      <c r="V14" s="37"/>
      <c r="W14" s="25">
        <f t="shared" si="2"/>
        <v>0.97238895558223293</v>
      </c>
      <c r="X14" s="25"/>
      <c r="Y14" s="25"/>
      <c r="Z14" s="26"/>
    </row>
    <row r="15" spans="1:53" ht="39.950000000000003" customHeight="1" x14ac:dyDescent="0.15">
      <c r="B15" s="16" t="s">
        <v>12</v>
      </c>
      <c r="C15" s="17"/>
      <c r="D15" s="15">
        <v>1457000</v>
      </c>
      <c r="E15" s="15"/>
      <c r="F15" s="15"/>
      <c r="G15" s="15"/>
      <c r="H15" s="15">
        <f t="shared" si="0"/>
        <v>8567000</v>
      </c>
      <c r="I15" s="15"/>
      <c r="J15" s="15"/>
      <c r="K15" s="15"/>
      <c r="L15" s="15"/>
      <c r="M15" s="15">
        <v>1540000</v>
      </c>
      <c r="N15" s="15"/>
      <c r="O15" s="15"/>
      <c r="P15" s="15"/>
      <c r="Q15" s="15"/>
      <c r="R15" s="37">
        <f t="shared" si="1"/>
        <v>-83000</v>
      </c>
      <c r="S15" s="37"/>
      <c r="T15" s="37"/>
      <c r="U15" s="37"/>
      <c r="V15" s="37"/>
      <c r="W15" s="25">
        <f t="shared" si="2"/>
        <v>0.87454981992797121</v>
      </c>
      <c r="X15" s="25"/>
      <c r="Y15" s="25"/>
      <c r="Z15" s="26"/>
    </row>
    <row r="16" spans="1:53" ht="39.950000000000003" customHeight="1" x14ac:dyDescent="0.15">
      <c r="B16" s="16" t="s">
        <v>13</v>
      </c>
      <c r="C16" s="17"/>
      <c r="D16" s="15">
        <v>1561000</v>
      </c>
      <c r="E16" s="15"/>
      <c r="F16" s="15"/>
      <c r="G16" s="15"/>
      <c r="H16" s="15">
        <f t="shared" si="0"/>
        <v>10128000</v>
      </c>
      <c r="I16" s="15"/>
      <c r="J16" s="15"/>
      <c r="K16" s="15"/>
      <c r="L16" s="15"/>
      <c r="M16" s="15">
        <v>1389000</v>
      </c>
      <c r="N16" s="15"/>
      <c r="O16" s="15"/>
      <c r="P16" s="15"/>
      <c r="Q16" s="15"/>
      <c r="R16" s="37">
        <f t="shared" si="1"/>
        <v>172000</v>
      </c>
      <c r="S16" s="37"/>
      <c r="T16" s="37"/>
      <c r="U16" s="37"/>
      <c r="V16" s="37"/>
      <c r="W16" s="25">
        <f t="shared" si="2"/>
        <v>0.93697478991596639</v>
      </c>
      <c r="X16" s="25"/>
      <c r="Y16" s="25"/>
      <c r="Z16" s="26"/>
    </row>
    <row r="17" spans="2:26" ht="39.950000000000003" customHeight="1" x14ac:dyDescent="0.15">
      <c r="B17" s="16" t="s">
        <v>14</v>
      </c>
      <c r="C17" s="17"/>
      <c r="D17" s="15">
        <v>1629000</v>
      </c>
      <c r="E17" s="15"/>
      <c r="F17" s="15"/>
      <c r="G17" s="15"/>
      <c r="H17" s="15">
        <f t="shared" si="0"/>
        <v>11757000</v>
      </c>
      <c r="I17" s="15"/>
      <c r="J17" s="15"/>
      <c r="K17" s="15"/>
      <c r="L17" s="15"/>
      <c r="M17" s="15">
        <v>1457000</v>
      </c>
      <c r="N17" s="15"/>
      <c r="O17" s="15"/>
      <c r="P17" s="15"/>
      <c r="Q17" s="15"/>
      <c r="R17" s="37">
        <f t="shared" si="1"/>
        <v>172000</v>
      </c>
      <c r="S17" s="37"/>
      <c r="T17" s="37"/>
      <c r="U17" s="37"/>
      <c r="V17" s="37"/>
      <c r="W17" s="25">
        <f t="shared" si="2"/>
        <v>0.97779111644657868</v>
      </c>
      <c r="X17" s="25"/>
      <c r="Y17" s="25"/>
      <c r="Z17" s="26"/>
    </row>
    <row r="18" spans="2:26" ht="39.950000000000003" customHeight="1" x14ac:dyDescent="0.15">
      <c r="B18" s="16" t="s">
        <v>15</v>
      </c>
      <c r="C18" s="17"/>
      <c r="D18" s="15">
        <v>1790000</v>
      </c>
      <c r="E18" s="15"/>
      <c r="F18" s="15"/>
      <c r="G18" s="15"/>
      <c r="H18" s="15">
        <f t="shared" si="0"/>
        <v>13547000</v>
      </c>
      <c r="I18" s="15"/>
      <c r="J18" s="15"/>
      <c r="K18" s="15"/>
      <c r="L18" s="15"/>
      <c r="M18" s="15">
        <v>1598000</v>
      </c>
      <c r="N18" s="15"/>
      <c r="O18" s="15"/>
      <c r="P18" s="15"/>
      <c r="Q18" s="15"/>
      <c r="R18" s="37">
        <f t="shared" si="1"/>
        <v>192000</v>
      </c>
      <c r="S18" s="37"/>
      <c r="T18" s="37"/>
      <c r="U18" s="37"/>
      <c r="V18" s="37"/>
      <c r="W18" s="25">
        <f t="shared" si="2"/>
        <v>1.0744297719087634</v>
      </c>
      <c r="X18" s="25"/>
      <c r="Y18" s="25"/>
      <c r="Z18" s="26"/>
    </row>
    <row r="19" spans="2:26" ht="39.950000000000003" customHeight="1" x14ac:dyDescent="0.15">
      <c r="B19" s="16" t="s">
        <v>16</v>
      </c>
      <c r="C19" s="17"/>
      <c r="D19" s="15">
        <v>1986000</v>
      </c>
      <c r="E19" s="15"/>
      <c r="F19" s="15"/>
      <c r="G19" s="15"/>
      <c r="H19" s="15">
        <f t="shared" si="0"/>
        <v>15533000</v>
      </c>
      <c r="I19" s="15"/>
      <c r="J19" s="15"/>
      <c r="K19" s="15"/>
      <c r="L19" s="15"/>
      <c r="M19" s="15">
        <v>1875000</v>
      </c>
      <c r="N19" s="15"/>
      <c r="O19" s="15"/>
      <c r="P19" s="15"/>
      <c r="Q19" s="15"/>
      <c r="R19" s="37">
        <f t="shared" si="1"/>
        <v>111000</v>
      </c>
      <c r="S19" s="37"/>
      <c r="T19" s="37"/>
      <c r="U19" s="37"/>
      <c r="V19" s="37"/>
      <c r="W19" s="25">
        <f t="shared" si="2"/>
        <v>1.1920768307322929</v>
      </c>
      <c r="X19" s="25"/>
      <c r="Y19" s="25"/>
      <c r="Z19" s="26"/>
    </row>
    <row r="20" spans="2:26" ht="39.950000000000003" customHeight="1" x14ac:dyDescent="0.15">
      <c r="B20" s="16" t="s">
        <v>17</v>
      </c>
      <c r="C20" s="17"/>
      <c r="D20" s="15">
        <v>2058000</v>
      </c>
      <c r="E20" s="15"/>
      <c r="F20" s="15"/>
      <c r="G20" s="15"/>
      <c r="H20" s="15">
        <f t="shared" si="0"/>
        <v>17591000</v>
      </c>
      <c r="I20" s="15"/>
      <c r="J20" s="15"/>
      <c r="K20" s="15"/>
      <c r="L20" s="15"/>
      <c r="M20" s="15">
        <v>1756000</v>
      </c>
      <c r="N20" s="15"/>
      <c r="O20" s="15"/>
      <c r="P20" s="15"/>
      <c r="Q20" s="15"/>
      <c r="R20" s="37">
        <f t="shared" si="1"/>
        <v>302000</v>
      </c>
      <c r="S20" s="37"/>
      <c r="T20" s="37"/>
      <c r="U20" s="37"/>
      <c r="V20" s="37"/>
      <c r="W20" s="25">
        <f t="shared" si="2"/>
        <v>1.2352941176470589</v>
      </c>
      <c r="X20" s="25"/>
      <c r="Y20" s="25"/>
      <c r="Z20" s="26"/>
    </row>
    <row r="21" spans="2:26" ht="39.950000000000003" customHeight="1" x14ac:dyDescent="0.15">
      <c r="B21" s="16" t="s">
        <v>18</v>
      </c>
      <c r="C21" s="17"/>
      <c r="D21" s="15"/>
      <c r="E21" s="15"/>
      <c r="F21" s="15"/>
      <c r="G21" s="15"/>
      <c r="H21" s="15">
        <f t="shared" si="0"/>
        <v>17591000</v>
      </c>
      <c r="I21" s="15"/>
      <c r="J21" s="15"/>
      <c r="K21" s="15"/>
      <c r="L21" s="15"/>
      <c r="M21" s="15">
        <v>1897000</v>
      </c>
      <c r="N21" s="15"/>
      <c r="O21" s="15"/>
      <c r="P21" s="15"/>
      <c r="Q21" s="15"/>
      <c r="R21" s="37">
        <f t="shared" si="1"/>
        <v>0</v>
      </c>
      <c r="S21" s="37"/>
      <c r="T21" s="37"/>
      <c r="U21" s="37"/>
      <c r="V21" s="37"/>
      <c r="W21" s="25">
        <f t="shared" si="2"/>
        <v>0</v>
      </c>
      <c r="X21" s="25"/>
      <c r="Y21" s="25"/>
      <c r="Z21" s="26"/>
    </row>
    <row r="22" spans="2:26" ht="39.950000000000003" customHeight="1" thickBot="1" x14ac:dyDescent="0.2">
      <c r="B22" s="58" t="s">
        <v>19</v>
      </c>
      <c r="C22" s="59"/>
      <c r="D22" s="51"/>
      <c r="E22" s="51"/>
      <c r="F22" s="51"/>
      <c r="G22" s="51"/>
      <c r="H22" s="51">
        <f t="shared" si="0"/>
        <v>17591000</v>
      </c>
      <c r="I22" s="51"/>
      <c r="J22" s="51"/>
      <c r="K22" s="51"/>
      <c r="L22" s="51"/>
      <c r="M22" s="51">
        <v>1868000</v>
      </c>
      <c r="N22" s="51"/>
      <c r="O22" s="51"/>
      <c r="P22" s="51"/>
      <c r="Q22" s="51"/>
      <c r="R22" s="38">
        <f t="shared" si="1"/>
        <v>0</v>
      </c>
      <c r="S22" s="38"/>
      <c r="T22" s="38"/>
      <c r="U22" s="38"/>
      <c r="V22" s="38"/>
      <c r="W22" s="21">
        <f t="shared" si="2"/>
        <v>0</v>
      </c>
      <c r="X22" s="21"/>
      <c r="Y22" s="21"/>
      <c r="Z22" s="22"/>
    </row>
    <row r="23" spans="2:26" ht="39.950000000000003" customHeight="1" thickTop="1" x14ac:dyDescent="0.15">
      <c r="B23" s="56" t="s">
        <v>26</v>
      </c>
      <c r="C23" s="57"/>
      <c r="D23" s="52">
        <f>SUM(D11:G22)</f>
        <v>17591000</v>
      </c>
      <c r="E23" s="52"/>
      <c r="F23" s="52"/>
      <c r="G23" s="52"/>
      <c r="H23" s="52"/>
      <c r="I23" s="52"/>
      <c r="J23" s="52"/>
      <c r="K23" s="52"/>
      <c r="L23" s="52"/>
      <c r="M23" s="52">
        <f>SUM(M11:Q22)</f>
        <v>20400000</v>
      </c>
      <c r="N23" s="52"/>
      <c r="O23" s="52"/>
      <c r="P23" s="52"/>
      <c r="Q23" s="52"/>
      <c r="R23" s="55">
        <f t="shared" si="1"/>
        <v>-2809000</v>
      </c>
      <c r="S23" s="55"/>
      <c r="T23" s="55"/>
      <c r="U23" s="55"/>
      <c r="V23" s="55"/>
      <c r="W23" s="23"/>
      <c r="X23" s="23"/>
      <c r="Y23" s="23"/>
      <c r="Z23" s="24"/>
    </row>
    <row r="24" spans="2:26" ht="9.9499999999999993" customHeight="1" x14ac:dyDescent="0.15">
      <c r="B24" s="32"/>
      <c r="C24" s="32"/>
      <c r="D24" s="33"/>
      <c r="E24" s="33"/>
      <c r="F24" s="33"/>
      <c r="G24" s="33"/>
      <c r="H24" s="33"/>
      <c r="L24" s="4"/>
      <c r="M24" s="4"/>
      <c r="N24" s="4"/>
      <c r="O24" s="33"/>
      <c r="P24" s="18"/>
      <c r="Q24" s="18"/>
      <c r="R24" s="18"/>
      <c r="W24" s="18"/>
      <c r="X24" s="18"/>
      <c r="Y24" s="18"/>
      <c r="Z24" s="18"/>
    </row>
    <row r="25" spans="2:26" ht="22.5" customHeight="1" x14ac:dyDescent="0.15">
      <c r="B25" s="30" t="s">
        <v>5</v>
      </c>
      <c r="C25" s="31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6"/>
    </row>
    <row r="26" spans="2:26" ht="22.5" customHeight="1" x14ac:dyDescent="0.15">
      <c r="B26" s="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8"/>
    </row>
    <row r="27" spans="2:26" ht="22.5" customHeight="1" x14ac:dyDescent="0.15">
      <c r="B27" s="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8"/>
    </row>
    <row r="28" spans="2:26" ht="22.5" customHeight="1" x14ac:dyDescent="0.15">
      <c r="B28" s="9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10"/>
    </row>
  </sheetData>
  <mergeCells count="112">
    <mergeCell ref="R10:V10"/>
    <mergeCell ref="R11:V11"/>
    <mergeCell ref="R12:V12"/>
    <mergeCell ref="R13:V13"/>
    <mergeCell ref="D11:G11"/>
    <mergeCell ref="D12:G12"/>
    <mergeCell ref="D14:G14"/>
    <mergeCell ref="D15:G15"/>
    <mergeCell ref="D19:G19"/>
    <mergeCell ref="D20:G20"/>
    <mergeCell ref="R16:V16"/>
    <mergeCell ref="R17:V17"/>
    <mergeCell ref="R18:V18"/>
    <mergeCell ref="R19:V19"/>
    <mergeCell ref="M16:Q16"/>
    <mergeCell ref="M17:Q17"/>
    <mergeCell ref="M18:Q18"/>
    <mergeCell ref="M19:Q19"/>
    <mergeCell ref="M20:Q20"/>
    <mergeCell ref="M21:Q21"/>
    <mergeCell ref="M22:Q22"/>
    <mergeCell ref="M23:Q23"/>
    <mergeCell ref="H23:L23"/>
    <mergeCell ref="H13:L13"/>
    <mergeCell ref="H14:L14"/>
    <mergeCell ref="H15:L15"/>
    <mergeCell ref="D23:G23"/>
    <mergeCell ref="O7:T7"/>
    <mergeCell ref="B7:G7"/>
    <mergeCell ref="H7:N7"/>
    <mergeCell ref="R23:V23"/>
    <mergeCell ref="B23:C23"/>
    <mergeCell ref="B22:C22"/>
    <mergeCell ref="B21:C21"/>
    <mergeCell ref="H10:L10"/>
    <mergeCell ref="H11:L11"/>
    <mergeCell ref="H18:L18"/>
    <mergeCell ref="H19:L19"/>
    <mergeCell ref="H20:L20"/>
    <mergeCell ref="H21:L21"/>
    <mergeCell ref="H22:L22"/>
    <mergeCell ref="M10:Q10"/>
    <mergeCell ref="M11:Q11"/>
    <mergeCell ref="M12:Q12"/>
    <mergeCell ref="M13:Q13"/>
    <mergeCell ref="M14:Q14"/>
    <mergeCell ref="M15:Q15"/>
    <mergeCell ref="W10:Z10"/>
    <mergeCell ref="W11:Z11"/>
    <mergeCell ref="W12:Z12"/>
    <mergeCell ref="W13:Z13"/>
    <mergeCell ref="W14:Z14"/>
    <mergeCell ref="W15:Z15"/>
    <mergeCell ref="D4:E4"/>
    <mergeCell ref="R14:V14"/>
    <mergeCell ref="R15:V15"/>
    <mergeCell ref="D10:G10"/>
    <mergeCell ref="U7:Z7"/>
    <mergeCell ref="B8:E8"/>
    <mergeCell ref="F8:J8"/>
    <mergeCell ref="X6:Z6"/>
    <mergeCell ref="U6:W6"/>
    <mergeCell ref="O6:T6"/>
    <mergeCell ref="M6:N6"/>
    <mergeCell ref="D6:L6"/>
    <mergeCell ref="B6:C6"/>
    <mergeCell ref="K8:N8"/>
    <mergeCell ref="O8:S8"/>
    <mergeCell ref="T8:V8"/>
    <mergeCell ref="W8:Z8"/>
    <mergeCell ref="H12:L12"/>
    <mergeCell ref="W18:Z18"/>
    <mergeCell ref="W19:Z19"/>
    <mergeCell ref="C26:Y26"/>
    <mergeCell ref="C27:Y27"/>
    <mergeCell ref="C28:Y28"/>
    <mergeCell ref="D25:Y25"/>
    <mergeCell ref="B25:C25"/>
    <mergeCell ref="B24:C24"/>
    <mergeCell ref="O24:R24"/>
    <mergeCell ref="D24:H24"/>
    <mergeCell ref="W20:Z20"/>
    <mergeCell ref="W21:Z21"/>
    <mergeCell ref="R20:V20"/>
    <mergeCell ref="R21:V21"/>
    <mergeCell ref="R22:V22"/>
    <mergeCell ref="D21:G21"/>
    <mergeCell ref="D22:G22"/>
    <mergeCell ref="B3:Z3"/>
    <mergeCell ref="B10:C10"/>
    <mergeCell ref="B4:C4"/>
    <mergeCell ref="D18:G18"/>
    <mergeCell ref="B18:C18"/>
    <mergeCell ref="W24:Z24"/>
    <mergeCell ref="B15:C15"/>
    <mergeCell ref="B14:C14"/>
    <mergeCell ref="B13:C13"/>
    <mergeCell ref="D13:G13"/>
    <mergeCell ref="B11:C11"/>
    <mergeCell ref="B12:C12"/>
    <mergeCell ref="B20:C20"/>
    <mergeCell ref="B19:C19"/>
    <mergeCell ref="B17:C17"/>
    <mergeCell ref="D17:G17"/>
    <mergeCell ref="H17:L17"/>
    <mergeCell ref="B16:C16"/>
    <mergeCell ref="D16:G16"/>
    <mergeCell ref="H16:L16"/>
    <mergeCell ref="W22:Z22"/>
    <mergeCell ref="W23:Z23"/>
    <mergeCell ref="W16:Z16"/>
    <mergeCell ref="W17:Z17"/>
  </mergeCells>
  <phoneticPr fontId="1"/>
  <hyperlinks>
    <hyperlink ref="A1:BA1" r:id="rId1" display="ほしいテンプレートがここに！フリーテンプレートダウンロード" xr:uid="{57519D3D-5A15-42B2-9E1C-7207459A2B22}"/>
  </hyperlinks>
  <pageMargins left="0.59055118110236227" right="0.3" top="0.78740157480314965" bottom="0.33" header="0" footer="0"/>
  <pageSetup paperSize="9"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freetemplate-download.com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フリーテンプレートダウンロード</dc:title>
  <dc:creator>blue</dc:creator>
  <cp:lastModifiedBy>k in</cp:lastModifiedBy>
  <cp:lastPrinted>2017-10-09T01:49:37Z</cp:lastPrinted>
  <dcterms:created xsi:type="dcterms:W3CDTF">2014-02-15T04:43:52Z</dcterms:created>
  <dcterms:modified xsi:type="dcterms:W3CDTF">2025-01-17T12:29:01Z</dcterms:modified>
</cp:coreProperties>
</file>